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910298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工事費内訳書!$A$1:$G$99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工事費内訳書!$G$99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2"/>
  <c r="G23"/>
  <c r="G31"/>
  <c r="G35"/>
  <c r="G36"/>
  <c r="G46"/>
  <c r="G47"/>
  <c r="G49"/>
  <c r="G51"/>
  <c r="G52"/>
  <c r="G54"/>
  <c r="G58"/>
  <c r="G59"/>
  <c r="G81"/>
  <c r="G82"/>
  <c r="G83"/>
  <c r="G86"/>
  <c r="G87"/>
  <c r="G89"/>
  <c r="G90"/>
  <c r="G91"/>
  <c r="G92"/>
  <c r="G95"/>
  <c r="G98"/>
  <c r="G9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<sst xmlns="http://schemas.openxmlformats.org/spreadsheetml/2006/main">
  <si>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</si>
  <si>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</si>
  <si>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</si>
  <si>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</si>
  <si>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</si>
  <si>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Ｒ６徳林　緊急予防　神山町名ヶ平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</si>
  <si>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</si>
  <si>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</si>
  <si>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</si>
  <si>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</si>
  <si>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</si>
  <si>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</si>
  <si>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</si>
  <si>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</si>
  <si>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</si>
  <si>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</si>
  <si>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</si>
  <si>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</si>
  <si>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作業土工
_x000d_</t>
  </si>
  <si>
    <t>床掘り
_x000d_礫質土</t>
  </si>
  <si>
    <t>m3</t>
  </si>
  <si>
    <t>床掘り
_x000d_軟岩ⅠＢ</t>
  </si>
  <si>
    <t>土砂掘削面整形
_x000d_</t>
  </si>
  <si>
    <t>㎡</t>
  </si>
  <si>
    <t>岩盤掘削面整形
_x000d_</t>
  </si>
  <si>
    <t>埋戻し
_x000d_</t>
  </si>
  <si>
    <t>斜面整地
_x000d_</t>
  </si>
  <si>
    <t>治山ダム工
_x000d_</t>
  </si>
  <si>
    <t>コンクリート谷止工
_x000d_</t>
  </si>
  <si>
    <t>コンクリート（本堤）
_x000d_BB18-8-40　W/C≦60％</t>
  </si>
  <si>
    <t>水平打継目鉄筋
_x000d_D22mm</t>
  </si>
  <si>
    <t>本</t>
  </si>
  <si>
    <t xml:space="preserve">円形型枠
_x000d_内径300mm </t>
  </si>
  <si>
    <t>型枠工
_x000d_治山ダム工</t>
  </si>
  <si>
    <t>角材式残存型枠工
_x000d_90×90×2,000mm</t>
  </si>
  <si>
    <t>型枠工（放水路）
_x000d_一般型枠</t>
  </si>
  <si>
    <t>足場
_x000d_</t>
  </si>
  <si>
    <t>ｍ</t>
  </si>
  <si>
    <t>間詰工
_x000d_</t>
  </si>
  <si>
    <t>コンクリート（間詰）
_x000d_BB18-8-40　W/C≦60％</t>
  </si>
  <si>
    <t>型枠工（間詰）
_x000d_一般型枠</t>
  </si>
  <si>
    <t>石積工（間詰）
_x000d_割栗石5～15cm、目潰しコンクリート</t>
  </si>
  <si>
    <t>流路工
_x000d_</t>
  </si>
  <si>
    <t>コンクリート流路工
_x000d_</t>
  </si>
  <si>
    <t>基礎材
_x000d_割栗石5～15cm</t>
  </si>
  <si>
    <t>目潰し砂利
_x000d_RC-40</t>
  </si>
  <si>
    <t>コンクリート（均し基礎）
_x000d_</t>
  </si>
  <si>
    <t>コンクリート（流路工）
_x000d_BB18-8-40　W/C≦60％</t>
  </si>
  <si>
    <t>目地板
_x000d_瀝青繊維質目地板 t=10mm</t>
  </si>
  <si>
    <t>硬質ポリ塩化ビニル管
_x000d_径50mm</t>
  </si>
  <si>
    <t>吸出防止材
_x000d_厚10mm</t>
  </si>
  <si>
    <t>型枠
_x000d_一般型枠</t>
  </si>
  <si>
    <t>渓間工付属物設置工
_x000d_</t>
  </si>
  <si>
    <t>堤名板取付工
_x000d_</t>
  </si>
  <si>
    <t>ネームプレート
_x000d_ｱﾙﾐﾆｳﾑ軽合金(横40cm×縦30cm×1cm)</t>
  </si>
  <si>
    <t>枚</t>
  </si>
  <si>
    <t>点検施設工
_x000d_</t>
  </si>
  <si>
    <t>昇降ステップ
_x000d_幅300×径19mm</t>
  </si>
  <si>
    <t>構造物撤去工
_x000d_</t>
  </si>
  <si>
    <t>構造物取壊し工
_x000d_</t>
  </si>
  <si>
    <t>コンクリート構造物取壊し工
_x000d_</t>
  </si>
  <si>
    <t>運搬処理工
_x000d_</t>
  </si>
  <si>
    <t>積込
_x000d_コンクリート殻</t>
  </si>
  <si>
    <t>ダンプトラック運搬
_x000d_コンクリート殻</t>
  </si>
  <si>
    <t>処分費
_x000d_コンクリート殻</t>
  </si>
  <si>
    <t>ton</t>
  </si>
  <si>
    <t>支障木処理工
_x000d_</t>
  </si>
  <si>
    <t>スギ　伐採費
_x000d_胸高直径　12cm</t>
  </si>
  <si>
    <t>スギ　伐採費
_x000d_胸高直径　13cm</t>
  </si>
  <si>
    <t>スギ　伐採費
_x000d_胸高直径　15cm</t>
  </si>
  <si>
    <t>スギ　伐採費
_x000d_胸高直径　16cm</t>
  </si>
  <si>
    <t>スギ　伐採費
_x000d_胸高直径　22cm</t>
  </si>
  <si>
    <t>スギ　伐採費
_x000d_胸高直径　23cm</t>
  </si>
  <si>
    <t>スギ　伐採費
_x000d_胸高直径　42cm</t>
  </si>
  <si>
    <t>スギ　伐採費
_x000d_胸高直径　44cm</t>
  </si>
  <si>
    <t>スギ　伐採費
_x000d_胸高直径　50cm</t>
  </si>
  <si>
    <t>スギ　伐採費
_x000d_胸高直径　51cm</t>
  </si>
  <si>
    <t>スギ　伐採費
_x000d_胸高直径　52cm</t>
  </si>
  <si>
    <t>スギ　伐採費
_x000d_胸高直径　53cm</t>
  </si>
  <si>
    <t>スギ　伐採費
_x000d_胸高直径　54cm</t>
  </si>
  <si>
    <t>スギ　伐採費
_x000d_胸高直径　68cm</t>
  </si>
  <si>
    <t>雑木　伐採費
_x000d_胸高直径　11cm</t>
  </si>
  <si>
    <t>雑木　伐採費
_x000d_胸高直径　12cm</t>
  </si>
  <si>
    <t>雑木　伐採費
_x000d_胸高直径　13cm</t>
  </si>
  <si>
    <t>雑木　伐採費
_x000d_胸高直径　15cm</t>
  </si>
  <si>
    <t>雑木　伐採費
_x000d_胸高直径　22cm</t>
  </si>
  <si>
    <t>ダンプトラック運搬
_x000d_根株</t>
  </si>
  <si>
    <t>処分費
_x000d_根株</t>
  </si>
  <si>
    <t>仮設工
_x000d_</t>
  </si>
  <si>
    <t>仮水路工
_x000d_</t>
  </si>
  <si>
    <t>土のう締切工
_x000d_</t>
  </si>
  <si>
    <t>排水管敷設・撤去
_x000d_径300mm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</si>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</sst>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+G11+G86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+G13+G81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+G14+G22+G35+G46+G51+G58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0">
        <f>+G16+G17+G18+G19+G20+G21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20</v>
      </c>
      <c r="F16" s="19">
        <v>275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20</v>
      </c>
      <c r="F17" s="19">
        <v>67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23</v>
      </c>
      <c r="F18" s="19">
        <v>24.100000000000001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24</v>
      </c>
      <c r="E19" s="18" t="s">
        <v>23</v>
      </c>
      <c r="F19" s="19">
        <v>31.300000000000001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25</v>
      </c>
      <c r="E20" s="18" t="s">
        <v>20</v>
      </c>
      <c r="F20" s="19">
        <v>32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23</v>
      </c>
      <c r="F21" s="19">
        <v>43.5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27</v>
      </c>
      <c r="D22" s="17"/>
      <c r="E22" s="18" t="s">
        <v>13</v>
      </c>
      <c r="F22" s="19">
        <v>1</v>
      </c>
      <c r="G22" s="20">
        <f>+G23+G31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28</v>
      </c>
      <c r="E23" s="18" t="s">
        <v>13</v>
      </c>
      <c r="F23" s="19">
        <v>1</v>
      </c>
      <c r="G23" s="20">
        <f>+G24+G25+G26+G27+G28+G29+G30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20</v>
      </c>
      <c r="F24" s="19">
        <v>151.69999999999999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31</v>
      </c>
      <c r="F25" s="19">
        <v>100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31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23</v>
      </c>
      <c r="F27" s="19">
        <v>111.8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23</v>
      </c>
      <c r="F28" s="19">
        <v>59.399999999999999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23</v>
      </c>
      <c r="F29" s="19">
        <v>3.3999999999999999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37</v>
      </c>
      <c r="F30" s="19">
        <v>47.200000000000003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38</v>
      </c>
      <c r="E31" s="18" t="s">
        <v>13</v>
      </c>
      <c r="F31" s="19">
        <v>1</v>
      </c>
      <c r="G31" s="20">
        <f>+G32+G33+G34</f>
        <v>0</v>
      </c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39</v>
      </c>
      <c r="E32" s="18" t="s">
        <v>20</v>
      </c>
      <c r="F32" s="19">
        <v>4.7000000000000002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23</v>
      </c>
      <c r="F33" s="19">
        <v>16.399999999999999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41</v>
      </c>
      <c r="E34" s="18" t="s">
        <v>23</v>
      </c>
      <c r="F34" s="19">
        <v>16.399999999999999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42</v>
      </c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43</v>
      </c>
      <c r="E36" s="18" t="s">
        <v>13</v>
      </c>
      <c r="F36" s="19">
        <v>1</v>
      </c>
      <c r="G36" s="20">
        <f>+G37+G38+G39+G40+G41+G42+G43+G44+G45</f>
        <v>0</v>
      </c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20</v>
      </c>
      <c r="F37" s="19">
        <v>16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20</v>
      </c>
      <c r="F38" s="19">
        <v>3.2000000000000002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46</v>
      </c>
      <c r="E39" s="18" t="s">
        <v>20</v>
      </c>
      <c r="F39" s="19">
        <v>2.7000000000000002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47</v>
      </c>
      <c r="E40" s="18" t="s">
        <v>20</v>
      </c>
      <c r="F40" s="19">
        <v>42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48</v>
      </c>
      <c r="E41" s="18" t="s">
        <v>23</v>
      </c>
      <c r="F41" s="19">
        <v>7.7999999999999998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49</v>
      </c>
      <c r="E42" s="18" t="s">
        <v>31</v>
      </c>
      <c r="F42" s="19">
        <v>2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23</v>
      </c>
      <c r="F43" s="19">
        <v>1.5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51</v>
      </c>
      <c r="E44" s="18" t="s">
        <v>23</v>
      </c>
      <c r="F44" s="19">
        <v>93.299999999999997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36</v>
      </c>
      <c r="E45" s="18" t="s">
        <v>37</v>
      </c>
      <c r="F45" s="19">
        <v>33.100000000000001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16" t="s">
        <v>52</v>
      </c>
      <c r="D46" s="17"/>
      <c r="E46" s="18" t="s">
        <v>13</v>
      </c>
      <c r="F46" s="19">
        <v>1</v>
      </c>
      <c r="G46" s="20">
        <f>+G47+G49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53</v>
      </c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54</v>
      </c>
      <c r="E48" s="18" t="s">
        <v>55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56</v>
      </c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57</v>
      </c>
      <c r="E50" s="18" t="s">
        <v>31</v>
      </c>
      <c r="F50" s="19">
        <v>6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16" t="s">
        <v>58</v>
      </c>
      <c r="D51" s="17"/>
      <c r="E51" s="18" t="s">
        <v>13</v>
      </c>
      <c r="F51" s="19">
        <v>1</v>
      </c>
      <c r="G51" s="20">
        <f>+G52+G54</f>
        <v>0</v>
      </c>
      <c r="H51" s="21"/>
      <c r="I51" s="22">
        <v>42</v>
      </c>
      <c r="J51" s="22">
        <v>3</v>
      </c>
    </row>
    <row r="52" ht="42" customHeight="1">
      <c r="A52" s="23"/>
      <c r="B52" s="24"/>
      <c r="C52" s="24"/>
      <c r="D52" s="25" t="s">
        <v>59</v>
      </c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60</v>
      </c>
      <c r="E53" s="18" t="s">
        <v>20</v>
      </c>
      <c r="F53" s="19">
        <v>0.10000000000000001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61</v>
      </c>
      <c r="E54" s="18" t="s">
        <v>13</v>
      </c>
      <c r="F54" s="19">
        <v>1</v>
      </c>
      <c r="G54" s="20">
        <f>+G55+G56+G57</f>
        <v>0</v>
      </c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62</v>
      </c>
      <c r="E55" s="18" t="s">
        <v>20</v>
      </c>
      <c r="F55" s="19">
        <v>0.10000000000000001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63</v>
      </c>
      <c r="E56" s="18" t="s">
        <v>20</v>
      </c>
      <c r="F56" s="19">
        <v>0.10000000000000001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64</v>
      </c>
      <c r="E57" s="18" t="s">
        <v>65</v>
      </c>
      <c r="F57" s="19">
        <v>0.20000000000000001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16" t="s">
        <v>66</v>
      </c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3</v>
      </c>
    </row>
    <row r="59" ht="42" customHeight="1">
      <c r="A59" s="23"/>
      <c r="B59" s="24"/>
      <c r="C59" s="24"/>
      <c r="D59" s="25" t="s">
        <v>66</v>
      </c>
      <c r="E59" s="18" t="s">
        <v>13</v>
      </c>
      <c r="F59" s="19">
        <v>1</v>
      </c>
      <c r="G59" s="20">
        <f>+G60+G61+G62+G63+G64+G65+G66+G67+G68+G69+G70+G71+G72+G73+G74+G75+G76+G77+G78+G79+G80</f>
        <v>0</v>
      </c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67</v>
      </c>
      <c r="E60" s="18" t="s">
        <v>31</v>
      </c>
      <c r="F60" s="19">
        <v>2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68</v>
      </c>
      <c r="E61" s="18" t="s">
        <v>31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69</v>
      </c>
      <c r="E62" s="18" t="s">
        <v>31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70</v>
      </c>
      <c r="E63" s="18" t="s">
        <v>31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71</v>
      </c>
      <c r="E64" s="18" t="s">
        <v>31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72</v>
      </c>
      <c r="E65" s="18" t="s">
        <v>31</v>
      </c>
      <c r="F65" s="19">
        <v>1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73</v>
      </c>
      <c r="E66" s="18" t="s">
        <v>31</v>
      </c>
      <c r="F66" s="19">
        <v>1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74</v>
      </c>
      <c r="E67" s="18" t="s">
        <v>31</v>
      </c>
      <c r="F67" s="19">
        <v>1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75</v>
      </c>
      <c r="E68" s="18" t="s">
        <v>31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76</v>
      </c>
      <c r="E69" s="18" t="s">
        <v>31</v>
      </c>
      <c r="F69" s="19">
        <v>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77</v>
      </c>
      <c r="E70" s="18" t="s">
        <v>31</v>
      </c>
      <c r="F70" s="19">
        <v>1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78</v>
      </c>
      <c r="E71" s="18" t="s">
        <v>31</v>
      </c>
      <c r="F71" s="19">
        <v>1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79</v>
      </c>
      <c r="E72" s="18" t="s">
        <v>31</v>
      </c>
      <c r="F72" s="19">
        <v>1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80</v>
      </c>
      <c r="E73" s="18" t="s">
        <v>31</v>
      </c>
      <c r="F73" s="19">
        <v>1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81</v>
      </c>
      <c r="E74" s="18" t="s">
        <v>31</v>
      </c>
      <c r="F74" s="19">
        <v>2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82</v>
      </c>
      <c r="E75" s="18" t="s">
        <v>31</v>
      </c>
      <c r="F75" s="19">
        <v>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83</v>
      </c>
      <c r="E76" s="18" t="s">
        <v>31</v>
      </c>
      <c r="F76" s="19">
        <v>2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84</v>
      </c>
      <c r="E77" s="18" t="s">
        <v>31</v>
      </c>
      <c r="F77" s="19">
        <v>2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85</v>
      </c>
      <c r="E78" s="18" t="s">
        <v>31</v>
      </c>
      <c r="F78" s="19">
        <v>1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86</v>
      </c>
      <c r="E79" s="18" t="s">
        <v>20</v>
      </c>
      <c r="F79" s="19">
        <v>5.7999999999999998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87</v>
      </c>
      <c r="E80" s="18" t="s">
        <v>65</v>
      </c>
      <c r="F80" s="19">
        <v>4.0999999999999996</v>
      </c>
      <c r="G80" s="26"/>
      <c r="H80" s="21"/>
      <c r="I80" s="22">
        <v>71</v>
      </c>
      <c r="J80" s="22">
        <v>4</v>
      </c>
    </row>
    <row r="81" ht="42" customHeight="1">
      <c r="A81" s="23"/>
      <c r="B81" s="16" t="s">
        <v>88</v>
      </c>
      <c r="C81" s="16"/>
      <c r="D81" s="17"/>
      <c r="E81" s="18" t="s">
        <v>13</v>
      </c>
      <c r="F81" s="19">
        <v>1</v>
      </c>
      <c r="G81" s="20">
        <f>+G82</f>
        <v>0</v>
      </c>
      <c r="H81" s="21"/>
      <c r="I81" s="22">
        <v>72</v>
      </c>
      <c r="J81" s="22">
        <v>2</v>
      </c>
    </row>
    <row r="82" ht="42" customHeight="1">
      <c r="A82" s="23"/>
      <c r="B82" s="24"/>
      <c r="C82" s="16" t="s">
        <v>88</v>
      </c>
      <c r="D82" s="17"/>
      <c r="E82" s="18" t="s">
        <v>13</v>
      </c>
      <c r="F82" s="19">
        <v>1</v>
      </c>
      <c r="G82" s="20">
        <f>+G83</f>
        <v>0</v>
      </c>
      <c r="H82" s="21"/>
      <c r="I82" s="22">
        <v>73</v>
      </c>
      <c r="J82" s="22">
        <v>3</v>
      </c>
    </row>
    <row r="83" ht="42" customHeight="1">
      <c r="A83" s="23"/>
      <c r="B83" s="24"/>
      <c r="C83" s="24"/>
      <c r="D83" s="25" t="s">
        <v>89</v>
      </c>
      <c r="E83" s="18" t="s">
        <v>13</v>
      </c>
      <c r="F83" s="19">
        <v>1</v>
      </c>
      <c r="G83" s="20">
        <f>+G84+G85</f>
        <v>0</v>
      </c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90</v>
      </c>
      <c r="E84" s="18" t="s">
        <v>23</v>
      </c>
      <c r="F84" s="19">
        <v>1.1000000000000001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91</v>
      </c>
      <c r="E85" s="18" t="s">
        <v>37</v>
      </c>
      <c r="F85" s="19">
        <v>30</v>
      </c>
      <c r="G85" s="26"/>
      <c r="H85" s="21"/>
      <c r="I85" s="22">
        <v>76</v>
      </c>
      <c r="J85" s="22">
        <v>4</v>
      </c>
    </row>
    <row r="86" ht="42" customHeight="1">
      <c r="A86" s="15" t="s">
        <v>92</v>
      </c>
      <c r="B86" s="16"/>
      <c r="C86" s="16"/>
      <c r="D86" s="17"/>
      <c r="E86" s="18" t="s">
        <v>13</v>
      </c>
      <c r="F86" s="19">
        <v>1</v>
      </c>
      <c r="G86" s="20">
        <f>+G87+G95</f>
        <v>0</v>
      </c>
      <c r="H86" s="21"/>
      <c r="I86" s="22">
        <v>77</v>
      </c>
      <c r="J86" s="22"/>
    </row>
    <row r="87" ht="42" customHeight="1">
      <c r="A87" s="15" t="s">
        <v>93</v>
      </c>
      <c r="B87" s="16"/>
      <c r="C87" s="16"/>
      <c r="D87" s="17"/>
      <c r="E87" s="18" t="s">
        <v>13</v>
      </c>
      <c r="F87" s="19">
        <v>1</v>
      </c>
      <c r="G87" s="20">
        <f>+G88+G89</f>
        <v>0</v>
      </c>
      <c r="H87" s="21"/>
      <c r="I87" s="22">
        <v>78</v>
      </c>
      <c r="J87" s="22">
        <v>200</v>
      </c>
    </row>
    <row r="88" ht="42" customHeight="1">
      <c r="A88" s="15" t="s">
        <v>94</v>
      </c>
      <c r="B88" s="16"/>
      <c r="C88" s="16"/>
      <c r="D88" s="17"/>
      <c r="E88" s="18" t="s">
        <v>13</v>
      </c>
      <c r="F88" s="19">
        <v>1</v>
      </c>
      <c r="G88" s="26"/>
      <c r="H88" s="21"/>
      <c r="I88" s="22">
        <v>79</v>
      </c>
      <c r="J88" s="22"/>
    </row>
    <row r="89" ht="42" customHeight="1">
      <c r="A89" s="15" t="s">
        <v>95</v>
      </c>
      <c r="B89" s="16"/>
      <c r="C89" s="16"/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1</v>
      </c>
    </row>
    <row r="90" ht="42" customHeight="1">
      <c r="A90" s="23"/>
      <c r="B90" s="16" t="s">
        <v>95</v>
      </c>
      <c r="C90" s="16"/>
      <c r="D90" s="17"/>
      <c r="E90" s="18" t="s">
        <v>13</v>
      </c>
      <c r="F90" s="19">
        <v>1</v>
      </c>
      <c r="G90" s="20">
        <f>+G91</f>
        <v>0</v>
      </c>
      <c r="H90" s="21"/>
      <c r="I90" s="22">
        <v>81</v>
      </c>
      <c r="J90" s="22">
        <v>2</v>
      </c>
    </row>
    <row r="91" ht="42" customHeight="1">
      <c r="A91" s="23"/>
      <c r="B91" s="24"/>
      <c r="C91" s="16" t="s">
        <v>95</v>
      </c>
      <c r="D91" s="17"/>
      <c r="E91" s="18" t="s">
        <v>13</v>
      </c>
      <c r="F91" s="19">
        <v>1</v>
      </c>
      <c r="G91" s="20">
        <f>+G92</f>
        <v>0</v>
      </c>
      <c r="H91" s="21"/>
      <c r="I91" s="22">
        <v>82</v>
      </c>
      <c r="J91" s="22">
        <v>3</v>
      </c>
    </row>
    <row r="92" ht="42" customHeight="1">
      <c r="A92" s="23"/>
      <c r="B92" s="24"/>
      <c r="C92" s="24"/>
      <c r="D92" s="25" t="s">
        <v>95</v>
      </c>
      <c r="E92" s="18" t="s">
        <v>13</v>
      </c>
      <c r="F92" s="19">
        <v>1</v>
      </c>
      <c r="G92" s="20">
        <f>+G93+G94</f>
        <v>0</v>
      </c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96</v>
      </c>
      <c r="E93" s="18" t="s">
        <v>97</v>
      </c>
      <c r="F93" s="19">
        <v>1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24"/>
      <c r="D94" s="25" t="s">
        <v>98</v>
      </c>
      <c r="E94" s="18" t="s">
        <v>13</v>
      </c>
      <c r="F94" s="19">
        <v>1</v>
      </c>
      <c r="G94" s="26"/>
      <c r="H94" s="21"/>
      <c r="I94" s="22">
        <v>85</v>
      </c>
      <c r="J94" s="22">
        <v>4</v>
      </c>
    </row>
    <row r="95" ht="42" customHeight="1">
      <c r="A95" s="15" t="s">
        <v>99</v>
      </c>
      <c r="B95" s="16"/>
      <c r="C95" s="16"/>
      <c r="D95" s="17"/>
      <c r="E95" s="18" t="s">
        <v>13</v>
      </c>
      <c r="F95" s="19">
        <v>1</v>
      </c>
      <c r="G95" s="20">
        <f>+G96</f>
        <v>0</v>
      </c>
      <c r="H95" s="21"/>
      <c r="I95" s="22">
        <v>86</v>
      </c>
      <c r="J95" s="22">
        <v>210</v>
      </c>
    </row>
    <row r="96" ht="42" customHeight="1">
      <c r="A96" s="15" t="s">
        <v>100</v>
      </c>
      <c r="B96" s="16"/>
      <c r="C96" s="16"/>
      <c r="D96" s="17"/>
      <c r="E96" s="18" t="s">
        <v>13</v>
      </c>
      <c r="F96" s="19">
        <v>1</v>
      </c>
      <c r="G96" s="26"/>
      <c r="H96" s="21"/>
      <c r="I96" s="22">
        <v>87</v>
      </c>
      <c r="J96" s="22"/>
    </row>
    <row r="97" ht="42" customHeight="1">
      <c r="A97" s="15" t="s">
        <v>101</v>
      </c>
      <c r="B97" s="16"/>
      <c r="C97" s="16"/>
      <c r="D97" s="17"/>
      <c r="E97" s="18" t="s">
        <v>13</v>
      </c>
      <c r="F97" s="19">
        <v>1</v>
      </c>
      <c r="G97" s="26"/>
      <c r="H97" s="21"/>
      <c r="I97" s="22">
        <v>88</v>
      </c>
      <c r="J97" s="22">
        <v>220</v>
      </c>
    </row>
    <row r="98" ht="42" customHeight="1">
      <c r="A98" s="15" t="s">
        <v>102</v>
      </c>
      <c r="B98" s="16"/>
      <c r="C98" s="16"/>
      <c r="D98" s="17"/>
      <c r="E98" s="18" t="s">
        <v>13</v>
      </c>
      <c r="F98" s="19">
        <v>1</v>
      </c>
      <c r="G98" s="20">
        <f>+G10+G97</f>
        <v>0</v>
      </c>
      <c r="H98" s="21"/>
      <c r="I98" s="22">
        <v>89</v>
      </c>
      <c r="J98" s="22">
        <v>30</v>
      </c>
    </row>
    <row r="99" ht="42" customHeight="1">
      <c r="A99" s="27" t="s">
        <v>103</v>
      </c>
      <c r="B99" s="28"/>
      <c r="C99" s="28"/>
      <c r="D99" s="29"/>
      <c r="E99" s="30" t="s">
        <v>104</v>
      </c>
      <c r="F99" s="31" t="s">
        <v>104</v>
      </c>
      <c r="G99" s="32">
        <f>G98</f>
        <v>0</v>
      </c>
      <c r="I99" s="33">
        <v>90</v>
      </c>
      <c r="J99" s="33">
        <v>90</v>
      </c>
    </row>
    <row r="100" ht="42" customHeight="1"/>
    <row r="101" ht="42" customHeight="1"/>
    <row r="102" ht="13.2"/>
    <row r="103" ht="13.2"/>
    <row r="104" ht="13.2"/>
    <row r="105" ht="13.2"/>
    <row r="110" ht="13.2"/>
    <row r="111" ht="13.2"/>
    <row r="112" ht="13.2"/>
  </sheetData>
  <sheetProtection sheet="1" objects="1" scenarios="1" spinCount="100000" saltValue="/WfpbPh/nB5aqVNAlV248v4a9rQrmju2vouMCJFjwNWXICiJDWgNF6nPm8jSGsjSCTtQprodbT2hwPld58Gy3A==" hashValue="uScM0fw4gst52jDCVv7Dix7hg7o2AAjPwR0KIyMcim5Ssepp7FIVy1WenHmoEUpFDJ4JRcGtuGvnPYnySp1wwg==" algorithmName="SHA-512" password="FD80"/>
  <mergeCells count="29">
    <mergeCell ref="A99:D9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2:D22"/>
    <mergeCell ref="C35:D35"/>
    <mergeCell ref="C46:D46"/>
    <mergeCell ref="C51:D51"/>
    <mergeCell ref="C58:D58"/>
    <mergeCell ref="B81:D81"/>
    <mergeCell ref="C82:D82"/>
    <mergeCell ref="A86:D86"/>
    <mergeCell ref="A87:D87"/>
    <mergeCell ref="A88:D88"/>
    <mergeCell ref="A89:D89"/>
    <mergeCell ref="B90:D90"/>
    <mergeCell ref="C91:D91"/>
    <mergeCell ref="A95:D95"/>
    <mergeCell ref="A96:D96"/>
    <mergeCell ref="A97:D97"/>
    <mergeCell ref="A98:D9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shimomoto michihiro</cp:lastModifiedBy>
  <cp:lastPrinted>2020-10-12T05:07:54Z</cp:lastPrinted>
  <dcterms:created xsi:type="dcterms:W3CDTF">2014-01-09T08:55:00Z</dcterms:created>
  <dcterms:modified xsi:type="dcterms:W3CDTF">2024-10-17T23:45:15Z</dcterms:modified>
</cp:coreProperties>
</file>